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785" yWindow="-15" windowWidth="10860" windowHeight="1023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91" i="1"/>
  <c r="G91"/>
  <c r="E4"/>
  <c r="G4"/>
  <c r="E5"/>
  <c r="E44" s="1"/>
  <c r="G5"/>
  <c r="G44" s="1"/>
  <c r="E6"/>
  <c r="G6"/>
  <c r="E7"/>
  <c r="G7"/>
  <c r="E8"/>
  <c r="G8"/>
  <c r="E9"/>
  <c r="G9"/>
  <c r="E10"/>
  <c r="G10"/>
  <c r="E11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E37"/>
  <c r="G37"/>
  <c r="E38"/>
  <c r="G38"/>
  <c r="E39"/>
  <c r="G39"/>
  <c r="E40"/>
  <c r="G40"/>
  <c r="E41"/>
  <c r="G41"/>
  <c r="E42"/>
  <c r="G42"/>
  <c r="E43"/>
  <c r="G43"/>
  <c r="E47"/>
  <c r="E92" s="1"/>
  <c r="G47"/>
  <c r="G92" s="1"/>
  <c r="E48"/>
  <c r="G48"/>
  <c r="E49"/>
  <c r="G49"/>
  <c r="E50"/>
  <c r="G50"/>
  <c r="E51"/>
  <c r="G51"/>
  <c r="E52"/>
  <c r="G52"/>
  <c r="E53"/>
  <c r="G53"/>
  <c r="E54"/>
  <c r="G54"/>
  <c r="E55"/>
  <c r="G55"/>
  <c r="E56"/>
  <c r="G56"/>
  <c r="E57"/>
  <c r="G57"/>
  <c r="E58"/>
  <c r="G58"/>
  <c r="E59"/>
  <c r="G59"/>
  <c r="E60"/>
  <c r="G60"/>
  <c r="E61"/>
  <c r="G61"/>
  <c r="E62"/>
  <c r="G62"/>
  <c r="E63"/>
  <c r="G63"/>
  <c r="E64"/>
  <c r="G64"/>
  <c r="E65"/>
  <c r="G65"/>
  <c r="E66"/>
  <c r="G66"/>
  <c r="E67"/>
  <c r="G67"/>
  <c r="E68"/>
  <c r="G68"/>
  <c r="E69"/>
  <c r="G69"/>
  <c r="E70"/>
  <c r="G70"/>
  <c r="E71"/>
  <c r="G71"/>
  <c r="E72"/>
  <c r="G72"/>
  <c r="E73"/>
  <c r="G73"/>
  <c r="E74"/>
  <c r="G74"/>
  <c r="E75"/>
  <c r="G75"/>
  <c r="E76"/>
  <c r="G76"/>
  <c r="E77"/>
  <c r="G77"/>
  <c r="E78"/>
  <c r="G78"/>
  <c r="E79"/>
  <c r="G79"/>
  <c r="E80"/>
  <c r="G80"/>
  <c r="E81"/>
  <c r="G81"/>
  <c r="E82"/>
  <c r="G82"/>
  <c r="E83"/>
  <c r="G83"/>
  <c r="E84"/>
  <c r="G84"/>
  <c r="E85"/>
  <c r="G85"/>
  <c r="E86"/>
  <c r="G86"/>
  <c r="E87"/>
  <c r="G87"/>
  <c r="E88"/>
  <c r="G88"/>
  <c r="E89"/>
  <c r="G89"/>
  <c r="E90"/>
  <c r="G90"/>
  <c r="E95"/>
  <c r="E98" s="1"/>
  <c r="G95"/>
  <c r="G98" s="1"/>
  <c r="E96"/>
  <c r="G96"/>
  <c r="E97"/>
  <c r="G97"/>
  <c r="D4" i="2"/>
  <c r="F4"/>
  <c r="D5"/>
  <c r="F5"/>
  <c r="D6"/>
  <c r="F6"/>
  <c r="D7"/>
  <c r="F7"/>
  <c r="D8"/>
  <c r="F8"/>
  <c r="D9"/>
  <c r="F9"/>
  <c r="D10"/>
  <c r="F10"/>
  <c r="D11"/>
  <c r="F11"/>
  <c r="D12"/>
  <c r="F12"/>
  <c r="D13"/>
  <c r="F13"/>
  <c r="D14"/>
  <c r="F14"/>
  <c r="D15"/>
  <c r="F15"/>
  <c r="D16"/>
  <c r="F16"/>
  <c r="D17"/>
  <c r="F17"/>
  <c r="D18"/>
  <c r="F18"/>
  <c r="D19"/>
  <c r="F19"/>
  <c r="D20"/>
  <c r="F20"/>
  <c r="D21"/>
  <c r="F21"/>
  <c r="D22"/>
  <c r="F22"/>
  <c r="D23"/>
  <c r="F23"/>
  <c r="D24"/>
  <c r="F24"/>
  <c r="D25"/>
  <c r="F25"/>
  <c r="D26"/>
  <c r="F26"/>
  <c r="D29"/>
  <c r="H16" i="3"/>
  <c r="H40"/>
  <c r="H41"/>
  <c r="H43"/>
</calcChain>
</file>

<file path=xl/sharedStrings.xml><?xml version="1.0" encoding="utf-8"?>
<sst xmlns="http://schemas.openxmlformats.org/spreadsheetml/2006/main" count="245" uniqueCount="156">
  <si>
    <t>str. 2</t>
  </si>
  <si>
    <t>Název  materiálu</t>
  </si>
  <si>
    <t>Počet</t>
  </si>
  <si>
    <t>Jedn.</t>
  </si>
  <si>
    <t>Materiál         á  /ks (m)</t>
  </si>
  <si>
    <t>Celkem</t>
  </si>
  <si>
    <t>Montáž       á  /ks (m)</t>
  </si>
  <si>
    <t>celkem</t>
  </si>
  <si>
    <t>Elektromontáže</t>
  </si>
  <si>
    <t>ks</t>
  </si>
  <si>
    <t>stožárová výzbroj SS6.16/1P</t>
  </si>
  <si>
    <t>stožárová výzbroj SS6.16/2P</t>
  </si>
  <si>
    <t>stožárová výzbroj SS9.16/1P</t>
  </si>
  <si>
    <t>kabel CYKY-J 3x1,5 volně</t>
  </si>
  <si>
    <t>m</t>
  </si>
  <si>
    <t>kabel AYKY-J 4x16 volně</t>
  </si>
  <si>
    <t>drát CY6 zelžlutý</t>
  </si>
  <si>
    <t xml:space="preserve">pásek FeZn 30x4 </t>
  </si>
  <si>
    <t>kulatina FeZn 8</t>
  </si>
  <si>
    <t>svorka SR03</t>
  </si>
  <si>
    <t>trubka Koruflex 40/1mm</t>
  </si>
  <si>
    <t>fólie výstražná s bleskem 330x0,4 červená</t>
  </si>
  <si>
    <t>ukončení kabelu do 4x16</t>
  </si>
  <si>
    <t xml:space="preserve">demontáž stávajícího svítidla </t>
  </si>
  <si>
    <t>demontáž stávajícího stožáru</t>
  </si>
  <si>
    <t>použití jěřábu</t>
  </si>
  <si>
    <t>hod.</t>
  </si>
  <si>
    <t>použití montážní plošiny</t>
  </si>
  <si>
    <t>zajištění pracoviště</t>
  </si>
  <si>
    <t>zkušební provoz</t>
  </si>
  <si>
    <t xml:space="preserve">revizní technik </t>
  </si>
  <si>
    <t>spolupráce s revizním technikem</t>
  </si>
  <si>
    <t>koordinátor BOZP</t>
  </si>
  <si>
    <t>doprava materiálu a demontáže</t>
  </si>
  <si>
    <t>km</t>
  </si>
  <si>
    <t>Skříň SP100/PSP1P</t>
  </si>
  <si>
    <t>pojistka PHN000 32A</t>
  </si>
  <si>
    <t>proudová svorka na AlFe 70/16</t>
  </si>
  <si>
    <t>trubka PC 36mm/3m</t>
  </si>
  <si>
    <t>svorka a páska Bandimex</t>
  </si>
  <si>
    <t>montáž rozvaděče do 100kg</t>
  </si>
  <si>
    <t>Zemní práce</t>
  </si>
  <si>
    <t>výkop kabel. rýhy 35x70cm zemina 4</t>
  </si>
  <si>
    <t>výkop kabel. rýhy 35x100cm zemina 4</t>
  </si>
  <si>
    <t>zához kabel. rýhy 35x70 zemina 4</t>
  </si>
  <si>
    <t>zához kabel. rýhy 35x100 zemina 4</t>
  </si>
  <si>
    <t>výkop kabel. jámy ručně zemina 3-4</t>
  </si>
  <si>
    <t>m/3</t>
  </si>
  <si>
    <t>pažení jámy do 2m</t>
  </si>
  <si>
    <t>rozbourání pažení jámy</t>
  </si>
  <si>
    <t>zához kabel. jámy ručně zemina 3-4</t>
  </si>
  <si>
    <t>výkop kabel. jámy pro stožár VO</t>
  </si>
  <si>
    <t>základový beton C12/15 do bednění</t>
  </si>
  <si>
    <t>rozbourání betonového základu - trubky</t>
  </si>
  <si>
    <t>protlačování otvoru do 150 mm (řízený)</t>
  </si>
  <si>
    <t>řezání spáry v asfaltu nebo betonu</t>
  </si>
  <si>
    <t>hutnění zeminy strojně vrstva 20cm</t>
  </si>
  <si>
    <t>trubka Koruflex 63/1mm</t>
  </si>
  <si>
    <t>betonový kabelový žlab TK1</t>
  </si>
  <si>
    <t xml:space="preserve">zatažení lanka (kabelu) do trubky </t>
  </si>
  <si>
    <t>zřízení a odstranění provizorní lávky</t>
  </si>
  <si>
    <t>rozebrání zámkové dlažby vjezd</t>
  </si>
  <si>
    <t>m/2</t>
  </si>
  <si>
    <t>kladení zámkové dlažby vjezd nová</t>
  </si>
  <si>
    <t>rozebrání vjezdu z betonových dlaždic</t>
  </si>
  <si>
    <t>kladení dlažby 30x30cm vjezd nová</t>
  </si>
  <si>
    <t>odstranění podkladu z kameniva</t>
  </si>
  <si>
    <t>rozebrání chodníku z betonových dlaždic</t>
  </si>
  <si>
    <t>očištění betonových dlaždic</t>
  </si>
  <si>
    <t>kladení betonových dlaždic 30x30cm chodník</t>
  </si>
  <si>
    <t>betonové dlaždice 30x30cm nové</t>
  </si>
  <si>
    <t>odstranění podklahu z recyklátu (chodník)</t>
  </si>
  <si>
    <t>úprava chodníku z recyklátu</t>
  </si>
  <si>
    <t>úpava povrchu vjezdu z asfatu</t>
  </si>
  <si>
    <t>úprava okrasné zeleně (květiny)</t>
  </si>
  <si>
    <t>řezivo na bednění hranol, prkna, drát</t>
  </si>
  <si>
    <t>písek zásypový červený FR 04</t>
  </si>
  <si>
    <t>kabelové lože pískové šíře 35 cm</t>
  </si>
  <si>
    <t>doprava betonu, zeminy</t>
  </si>
  <si>
    <t>naložení sutě na dopravní prostředek</t>
  </si>
  <si>
    <t>poplatky za ekologické uskladnění mater.</t>
  </si>
  <si>
    <t>poplatky za uskladnění zeminy</t>
  </si>
  <si>
    <t>t</t>
  </si>
  <si>
    <t>vytyčení podzemních síti</t>
  </si>
  <si>
    <t>pomocný materiál</t>
  </si>
  <si>
    <t>dopravní značení (značky)</t>
  </si>
  <si>
    <t>Ostatní náklady</t>
  </si>
  <si>
    <t>Geodetické zaměření stavby</t>
  </si>
  <si>
    <t>Správní a místní poplatky</t>
  </si>
  <si>
    <t>projekt skutečného provedení</t>
  </si>
  <si>
    <t>str.1</t>
  </si>
  <si>
    <t>Počet-ks/m</t>
  </si>
  <si>
    <t>Rozvaděč RVO</t>
  </si>
  <si>
    <t>skříň RVO-S1 v pilíři</t>
  </si>
  <si>
    <t>jistič B3/20A</t>
  </si>
  <si>
    <t>svodič přeúští Powertec (T1+T2) Schrack</t>
  </si>
  <si>
    <t>poj. odpínač VLO22/3P Schrack</t>
  </si>
  <si>
    <t>pojistka válcová C22x58 100AgG</t>
  </si>
  <si>
    <t>jistič C1/10A</t>
  </si>
  <si>
    <t>jistič C1/6A</t>
  </si>
  <si>
    <t>jistič C1/4A</t>
  </si>
  <si>
    <t>vypínač VS10 2201 08</t>
  </si>
  <si>
    <t>stykač R40-40 230V/40A</t>
  </si>
  <si>
    <t>časové relé ZR5MT1011</t>
  </si>
  <si>
    <t>spín.hodiny AST-LINe 238/8W astronomický spínač</t>
  </si>
  <si>
    <t>svorka CBD2 zel. žlutá 16</t>
  </si>
  <si>
    <t>svorka CBD2 béžová 16</t>
  </si>
  <si>
    <t>lišta ISOG-3G 16c</t>
  </si>
  <si>
    <t>lišta DIN</t>
  </si>
  <si>
    <t>svorka PE 80A 0,6m</t>
  </si>
  <si>
    <t>svorka N 80A 0,1m</t>
  </si>
  <si>
    <t>štítek popisný</t>
  </si>
  <si>
    <t>štítek pozor el. zařízení, hl. vypínač</t>
  </si>
  <si>
    <t>vodič CY 1,5 (černý, sv. modrý)</t>
  </si>
  <si>
    <t>vodič CY 16 (černý zel. žlutý)</t>
  </si>
  <si>
    <t>Investor:  Obec Kosičky, Kosičky 1, 503 65 Kosičky</t>
  </si>
  <si>
    <t>Vypracoval: Karel Fišera</t>
  </si>
  <si>
    <t>Datum: 10/2012</t>
  </si>
  <si>
    <t>Druh projektu:   DSP</t>
  </si>
  <si>
    <t>Investor:    Milan Vyprachtický - kovárna, Josefa Jungmanna 1452, 504 01 Nový Bydžov</t>
  </si>
  <si>
    <t>Akce: Veřejné osvětlení v obci Kosičky</t>
  </si>
  <si>
    <t>Místo: Kosičky</t>
  </si>
  <si>
    <t>Kraj: Královehradecký</t>
  </si>
  <si>
    <t>Část: ELEKTROINSTALACE</t>
  </si>
  <si>
    <t>Základní rozpočtové náklady - veřejné osvětlení</t>
  </si>
  <si>
    <t>Ř1 Elektromontáže - dodávka materiálu</t>
  </si>
  <si>
    <t>dodávka rozvaděče RVO</t>
  </si>
  <si>
    <t xml:space="preserve">                                 Montáž</t>
  </si>
  <si>
    <t>Ř2 Zemní práce - dodávka materiálu</t>
  </si>
  <si>
    <t>Ř3 Ostatní náklady</t>
  </si>
  <si>
    <t>Elektroinstalace celkem</t>
  </si>
  <si>
    <t xml:space="preserve">                                      </t>
  </si>
  <si>
    <t>Ř5 Celkové náklady bez DPH</t>
  </si>
  <si>
    <t>Ř7 Celkové náklady včetně DPH</t>
  </si>
  <si>
    <t>SPECIFIKACE  MATERIÁLU A PRACÍ</t>
  </si>
  <si>
    <t>bezpat. oboustraně zinkovaný stožár 10m</t>
  </si>
  <si>
    <t>bezpat. oboustraně zinkovaný stožár 6m</t>
  </si>
  <si>
    <t>oboustraně zinkovaný výložník 1500mm</t>
  </si>
  <si>
    <t>oboustraně zinkovaný výložník 1500mm dvojitý</t>
  </si>
  <si>
    <t>oboustraně zinkovaný výložník 300mm</t>
  </si>
  <si>
    <t>Ř6 DPH 21% z částky</t>
  </si>
  <si>
    <t>drážka 30x30mm ve zdi</t>
  </si>
  <si>
    <t>průraz zdí délka 60cm</t>
  </si>
  <si>
    <t>zařízení staveniště</t>
  </si>
  <si>
    <t>dem. a opětná montáž reproduktorů, včetné konzolí</t>
  </si>
  <si>
    <t>vyvrtání děr + vývodka pro kabel rozhlasu ve stožáru</t>
  </si>
  <si>
    <t>Elektromontáže celkem</t>
  </si>
  <si>
    <t>Zemní práce celkem</t>
  </si>
  <si>
    <t>Ostatní náklady celkem</t>
  </si>
  <si>
    <t>Součet</t>
  </si>
  <si>
    <t>kabel CYKY-J 3x4 volně pro rozhlas</t>
  </si>
  <si>
    <t>Obec Kosičky</t>
  </si>
  <si>
    <t>Výbojkové svítidlo 100 W dle specifikace vč.svět.zdroje</t>
  </si>
  <si>
    <t>Výbojkové svítidlo 70 W dle specifikace vč.svět.zdroje</t>
  </si>
  <si>
    <t>návody a atesty v ČJ, zaučení obsluhy</t>
  </si>
  <si>
    <t>zajištění výkopů</t>
  </si>
</sst>
</file>

<file path=xl/styles.xml><?xml version="1.0" encoding="utf-8"?>
<styleSheet xmlns="http://schemas.openxmlformats.org/spreadsheetml/2006/main">
  <fonts count="4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1" fillId="0" borderId="1" xfId="0" applyFont="1" applyBorder="1"/>
    <xf numFmtId="0" fontId="0" fillId="0" borderId="2" xfId="0" applyBorder="1"/>
    <xf numFmtId="0" fontId="2" fillId="0" borderId="1" xfId="0" applyFont="1" applyBorder="1"/>
    <xf numFmtId="0" fontId="3" fillId="0" borderId="1" xfId="0" applyFont="1" applyBorder="1"/>
    <xf numFmtId="0" fontId="3" fillId="0" borderId="3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0" fillId="0" borderId="3" xfId="0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0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"/>
  <sheetViews>
    <sheetView tabSelected="1" topLeftCell="A70" workbookViewId="0">
      <selection activeCell="A31" activeCellId="1" sqref="A91 A31"/>
    </sheetView>
  </sheetViews>
  <sheetFormatPr defaultRowHeight="12.75"/>
  <cols>
    <col min="1" max="1" width="44.42578125" customWidth="1"/>
    <col min="2" max="2" width="8.42578125" customWidth="1"/>
    <col min="3" max="3" width="4.7109375" customWidth="1"/>
  </cols>
  <sheetData>
    <row r="1" spans="1:7">
      <c r="F1" t="s">
        <v>0</v>
      </c>
    </row>
    <row r="2" spans="1:7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>
      <c r="A3" s="1" t="s">
        <v>8</v>
      </c>
      <c r="B3" s="1"/>
      <c r="C3" s="1"/>
      <c r="D3" s="1"/>
      <c r="E3" s="1"/>
      <c r="F3" s="1"/>
      <c r="G3" s="1"/>
    </row>
    <row r="4" spans="1:7">
      <c r="A4" s="1" t="s">
        <v>152</v>
      </c>
      <c r="B4" s="1">
        <v>41</v>
      </c>
      <c r="C4" s="1" t="s">
        <v>9</v>
      </c>
      <c r="D4" s="1"/>
      <c r="E4" s="1">
        <f>PRODUCT(B4*D4)</f>
        <v>0</v>
      </c>
      <c r="F4" s="1"/>
      <c r="G4" s="1">
        <f>PRODUCT(B4*F4)</f>
        <v>0</v>
      </c>
    </row>
    <row r="5" spans="1:7">
      <c r="A5" s="1" t="s">
        <v>153</v>
      </c>
      <c r="B5" s="1">
        <v>8</v>
      </c>
      <c r="C5" s="1" t="s">
        <v>9</v>
      </c>
      <c r="D5" s="1"/>
      <c r="E5" s="1">
        <f t="shared" ref="E5:E43" si="0">PRODUCT(B5*D5)</f>
        <v>0</v>
      </c>
      <c r="F5" s="1"/>
      <c r="G5" s="1">
        <f t="shared" ref="G5:G43" si="1">PRODUCT(B5*F5)</f>
        <v>0</v>
      </c>
    </row>
    <row r="6" spans="1:7">
      <c r="A6" s="1" t="s">
        <v>153</v>
      </c>
      <c r="B6" s="1">
        <v>24</v>
      </c>
      <c r="C6" s="1" t="s">
        <v>9</v>
      </c>
      <c r="D6" s="1"/>
      <c r="E6" s="1">
        <f t="shared" si="0"/>
        <v>0</v>
      </c>
      <c r="F6" s="1"/>
      <c r="G6" s="1">
        <f t="shared" si="1"/>
        <v>0</v>
      </c>
    </row>
    <row r="7" spans="1:7">
      <c r="A7" s="1" t="s">
        <v>135</v>
      </c>
      <c r="B7" s="1">
        <v>48</v>
      </c>
      <c r="C7" s="1" t="s">
        <v>9</v>
      </c>
      <c r="D7" s="1"/>
      <c r="E7" s="1">
        <f t="shared" si="0"/>
        <v>0</v>
      </c>
      <c r="F7" s="1"/>
      <c r="G7" s="1">
        <f t="shared" si="1"/>
        <v>0</v>
      </c>
    </row>
    <row r="8" spans="1:7">
      <c r="A8" s="1" t="s">
        <v>136</v>
      </c>
      <c r="B8" s="1">
        <v>24</v>
      </c>
      <c r="C8" s="1" t="s">
        <v>9</v>
      </c>
      <c r="D8" s="1"/>
      <c r="E8" s="1">
        <f t="shared" si="0"/>
        <v>0</v>
      </c>
      <c r="F8" s="1"/>
      <c r="G8" s="1">
        <f t="shared" si="1"/>
        <v>0</v>
      </c>
    </row>
    <row r="9" spans="1:7">
      <c r="A9" s="1" t="s">
        <v>137</v>
      </c>
      <c r="B9" s="1">
        <v>47</v>
      </c>
      <c r="C9" s="1" t="s">
        <v>9</v>
      </c>
      <c r="D9" s="1"/>
      <c r="E9" s="1">
        <f t="shared" si="0"/>
        <v>0</v>
      </c>
      <c r="F9" s="1"/>
      <c r="G9" s="1">
        <f t="shared" si="1"/>
        <v>0</v>
      </c>
    </row>
    <row r="10" spans="1:7">
      <c r="A10" s="1" t="s">
        <v>138</v>
      </c>
      <c r="B10" s="1">
        <v>1</v>
      </c>
      <c r="C10" s="1" t="s">
        <v>9</v>
      </c>
      <c r="D10" s="1"/>
      <c r="E10" s="1">
        <f t="shared" si="0"/>
        <v>0</v>
      </c>
      <c r="F10" s="1"/>
      <c r="G10" s="1">
        <f t="shared" si="1"/>
        <v>0</v>
      </c>
    </row>
    <row r="11" spans="1:7">
      <c r="A11" s="1" t="s">
        <v>139</v>
      </c>
      <c r="B11" s="1">
        <v>24</v>
      </c>
      <c r="C11" s="1" t="s">
        <v>9</v>
      </c>
      <c r="D11" s="1"/>
      <c r="E11" s="1">
        <f t="shared" si="0"/>
        <v>0</v>
      </c>
      <c r="F11" s="1"/>
      <c r="G11" s="1">
        <f t="shared" si="1"/>
        <v>0</v>
      </c>
    </row>
    <row r="12" spans="1:7">
      <c r="A12" s="1" t="s">
        <v>10</v>
      </c>
      <c r="B12" s="1">
        <v>64</v>
      </c>
      <c r="C12" s="1" t="s">
        <v>9</v>
      </c>
      <c r="D12" s="1"/>
      <c r="E12" s="1">
        <f t="shared" si="0"/>
        <v>0</v>
      </c>
      <c r="F12" s="1"/>
      <c r="G12" s="1">
        <f t="shared" si="1"/>
        <v>0</v>
      </c>
    </row>
    <row r="13" spans="1:7">
      <c r="A13" s="1" t="s">
        <v>11</v>
      </c>
      <c r="B13" s="1">
        <v>1</v>
      </c>
      <c r="C13" s="1" t="s">
        <v>9</v>
      </c>
      <c r="D13" s="1"/>
      <c r="E13" s="1">
        <f t="shared" si="0"/>
        <v>0</v>
      </c>
      <c r="F13" s="1"/>
      <c r="G13" s="1">
        <f t="shared" si="1"/>
        <v>0</v>
      </c>
    </row>
    <row r="14" spans="1:7">
      <c r="A14" s="1" t="s">
        <v>12</v>
      </c>
      <c r="B14" s="1">
        <v>7</v>
      </c>
      <c r="C14" s="1" t="s">
        <v>9</v>
      </c>
      <c r="D14" s="1"/>
      <c r="E14" s="1">
        <f t="shared" si="0"/>
        <v>0</v>
      </c>
      <c r="F14" s="1"/>
      <c r="G14" s="1">
        <f t="shared" si="1"/>
        <v>0</v>
      </c>
    </row>
    <row r="15" spans="1:7">
      <c r="A15" s="1" t="s">
        <v>13</v>
      </c>
      <c r="B15" s="1">
        <v>660</v>
      </c>
      <c r="C15" s="1" t="s">
        <v>14</v>
      </c>
      <c r="D15" s="1"/>
      <c r="E15" s="1">
        <f t="shared" si="0"/>
        <v>0</v>
      </c>
      <c r="F15" s="1"/>
      <c r="G15" s="1">
        <f t="shared" si="1"/>
        <v>0</v>
      </c>
    </row>
    <row r="16" spans="1:7">
      <c r="A16" s="1" t="s">
        <v>150</v>
      </c>
      <c r="B16" s="1">
        <v>2940</v>
      </c>
      <c r="C16" s="1" t="s">
        <v>14</v>
      </c>
      <c r="D16" s="1"/>
      <c r="E16" s="1">
        <f>PRODUCT(B16*D16)</f>
        <v>0</v>
      </c>
      <c r="F16" s="1"/>
      <c r="G16" s="1">
        <f>0+PRODUCT(B16*F16)</f>
        <v>0</v>
      </c>
    </row>
    <row r="17" spans="1:7">
      <c r="A17" s="1" t="s">
        <v>15</v>
      </c>
      <c r="B17" s="1">
        <v>3850</v>
      </c>
      <c r="C17" s="1" t="s">
        <v>14</v>
      </c>
      <c r="D17" s="1"/>
      <c r="E17" s="1">
        <f t="shared" si="0"/>
        <v>0</v>
      </c>
      <c r="F17" s="1"/>
      <c r="G17" s="1">
        <f t="shared" si="1"/>
        <v>0</v>
      </c>
    </row>
    <row r="18" spans="1:7">
      <c r="A18" s="1" t="s">
        <v>16</v>
      </c>
      <c r="B18" s="1">
        <v>80</v>
      </c>
      <c r="C18" s="1" t="s">
        <v>14</v>
      </c>
      <c r="D18" s="1"/>
      <c r="E18" s="1">
        <f t="shared" si="0"/>
        <v>0</v>
      </c>
      <c r="F18" s="1"/>
      <c r="G18" s="1">
        <f t="shared" si="1"/>
        <v>0</v>
      </c>
    </row>
    <row r="19" spans="1:7">
      <c r="A19" s="1" t="s">
        <v>17</v>
      </c>
      <c r="B19" s="1">
        <v>2550</v>
      </c>
      <c r="C19" s="1" t="s">
        <v>14</v>
      </c>
      <c r="D19" s="1"/>
      <c r="E19" s="1">
        <f t="shared" si="0"/>
        <v>0</v>
      </c>
      <c r="F19" s="1"/>
      <c r="G19" s="1">
        <f t="shared" si="1"/>
        <v>0</v>
      </c>
    </row>
    <row r="20" spans="1:7">
      <c r="A20" s="1" t="s">
        <v>18</v>
      </c>
      <c r="B20" s="1">
        <v>80</v>
      </c>
      <c r="C20" s="1" t="s">
        <v>14</v>
      </c>
      <c r="D20" s="1"/>
      <c r="E20" s="1">
        <f t="shared" si="0"/>
        <v>0</v>
      </c>
      <c r="F20" s="1"/>
      <c r="G20" s="1">
        <f t="shared" si="1"/>
        <v>0</v>
      </c>
    </row>
    <row r="21" spans="1:7">
      <c r="A21" s="1" t="s">
        <v>19</v>
      </c>
      <c r="B21" s="1">
        <v>145</v>
      </c>
      <c r="C21" s="1" t="s">
        <v>9</v>
      </c>
      <c r="D21" s="1"/>
      <c r="E21" s="1">
        <f t="shared" si="0"/>
        <v>0</v>
      </c>
      <c r="F21" s="1"/>
      <c r="G21" s="1">
        <f t="shared" si="1"/>
        <v>0</v>
      </c>
    </row>
    <row r="22" spans="1:7">
      <c r="A22" s="1" t="s">
        <v>20</v>
      </c>
      <c r="B22" s="1">
        <v>300</v>
      </c>
      <c r="C22" s="1" t="s">
        <v>14</v>
      </c>
      <c r="D22" s="2"/>
      <c r="E22" s="1">
        <f t="shared" si="0"/>
        <v>0</v>
      </c>
      <c r="F22" s="1"/>
      <c r="G22" s="1">
        <f t="shared" si="1"/>
        <v>0</v>
      </c>
    </row>
    <row r="23" spans="1:7">
      <c r="A23" s="1" t="s">
        <v>21</v>
      </c>
      <c r="B23" s="1">
        <v>3500</v>
      </c>
      <c r="C23" s="1" t="s">
        <v>14</v>
      </c>
      <c r="D23" s="1"/>
      <c r="E23" s="1">
        <f t="shared" si="0"/>
        <v>0</v>
      </c>
      <c r="F23" s="1"/>
      <c r="G23" s="1">
        <f t="shared" si="1"/>
        <v>0</v>
      </c>
    </row>
    <row r="24" spans="1:7">
      <c r="A24" s="1" t="s">
        <v>22</v>
      </c>
      <c r="B24" s="1">
        <v>160</v>
      </c>
      <c r="C24" s="1" t="s">
        <v>9</v>
      </c>
      <c r="D24" s="1"/>
      <c r="E24" s="1">
        <f t="shared" si="0"/>
        <v>0</v>
      </c>
      <c r="F24" s="1"/>
      <c r="G24" s="1">
        <f t="shared" si="1"/>
        <v>0</v>
      </c>
    </row>
    <row r="25" spans="1:7">
      <c r="A25" s="1" t="s">
        <v>23</v>
      </c>
      <c r="B25" s="1">
        <v>52</v>
      </c>
      <c r="C25" s="1" t="s">
        <v>9</v>
      </c>
      <c r="D25" s="1"/>
      <c r="E25" s="1">
        <f t="shared" si="0"/>
        <v>0</v>
      </c>
      <c r="F25" s="1"/>
      <c r="G25" s="1">
        <f t="shared" si="1"/>
        <v>0</v>
      </c>
    </row>
    <row r="26" spans="1:7">
      <c r="A26" s="1" t="s">
        <v>24</v>
      </c>
      <c r="B26" s="1">
        <v>52</v>
      </c>
      <c r="C26" s="1" t="s">
        <v>9</v>
      </c>
      <c r="D26" s="1"/>
      <c r="E26" s="1">
        <f t="shared" si="0"/>
        <v>0</v>
      </c>
      <c r="F26" s="1"/>
      <c r="G26" s="1">
        <f t="shared" si="1"/>
        <v>0</v>
      </c>
    </row>
    <row r="27" spans="1:7">
      <c r="A27" s="1" t="s">
        <v>25</v>
      </c>
      <c r="B27" s="1">
        <v>72</v>
      </c>
      <c r="C27" s="1" t="s">
        <v>26</v>
      </c>
      <c r="D27" s="1"/>
      <c r="E27" s="1">
        <f t="shared" si="0"/>
        <v>0</v>
      </c>
      <c r="F27" s="1"/>
      <c r="G27" s="1">
        <f t="shared" si="1"/>
        <v>0</v>
      </c>
    </row>
    <row r="28" spans="1:7">
      <c r="A28" s="1" t="s">
        <v>27</v>
      </c>
      <c r="B28" s="1">
        <v>30</v>
      </c>
      <c r="C28" s="1" t="s">
        <v>26</v>
      </c>
      <c r="D28" s="1"/>
      <c r="E28" s="1">
        <f t="shared" si="0"/>
        <v>0</v>
      </c>
      <c r="F28" s="1"/>
      <c r="G28" s="1">
        <f t="shared" si="1"/>
        <v>0</v>
      </c>
    </row>
    <row r="29" spans="1:7">
      <c r="A29" s="1" t="s">
        <v>28</v>
      </c>
      <c r="B29" s="1">
        <v>20</v>
      </c>
      <c r="C29" s="1" t="s">
        <v>26</v>
      </c>
      <c r="D29" s="1"/>
      <c r="E29" s="1">
        <f t="shared" si="0"/>
        <v>0</v>
      </c>
      <c r="F29" s="1"/>
      <c r="G29" s="1">
        <f t="shared" si="1"/>
        <v>0</v>
      </c>
    </row>
    <row r="30" spans="1:7">
      <c r="A30" s="1" t="s">
        <v>29</v>
      </c>
      <c r="B30" s="1">
        <v>16</v>
      </c>
      <c r="C30" s="1" t="s">
        <v>26</v>
      </c>
      <c r="D30" s="1"/>
      <c r="E30" s="1">
        <f t="shared" si="0"/>
        <v>0</v>
      </c>
      <c r="F30" s="1"/>
      <c r="G30" s="1">
        <f t="shared" si="1"/>
        <v>0</v>
      </c>
    </row>
    <row r="31" spans="1:7">
      <c r="A31" s="16" t="s">
        <v>154</v>
      </c>
      <c r="B31" s="1">
        <v>8</v>
      </c>
      <c r="C31" s="1" t="s">
        <v>26</v>
      </c>
      <c r="D31" s="1"/>
      <c r="E31" s="1">
        <f t="shared" si="0"/>
        <v>0</v>
      </c>
      <c r="F31" s="1"/>
      <c r="G31" s="1">
        <f t="shared" si="1"/>
        <v>0</v>
      </c>
    </row>
    <row r="32" spans="1:7">
      <c r="A32" s="1" t="s">
        <v>30</v>
      </c>
      <c r="B32" s="1">
        <v>35</v>
      </c>
      <c r="C32" s="1" t="s">
        <v>26</v>
      </c>
      <c r="D32" s="1"/>
      <c r="E32" s="1">
        <f t="shared" si="0"/>
        <v>0</v>
      </c>
      <c r="F32" s="1"/>
      <c r="G32" s="1">
        <f t="shared" si="1"/>
        <v>0</v>
      </c>
    </row>
    <row r="33" spans="1:7">
      <c r="A33" s="1" t="s">
        <v>31</v>
      </c>
      <c r="B33" s="1">
        <v>16</v>
      </c>
      <c r="C33" s="1" t="s">
        <v>26</v>
      </c>
      <c r="D33" s="1"/>
      <c r="E33" s="1">
        <f t="shared" si="0"/>
        <v>0</v>
      </c>
      <c r="F33" s="1"/>
      <c r="G33" s="1">
        <f t="shared" si="1"/>
        <v>0</v>
      </c>
    </row>
    <row r="34" spans="1:7">
      <c r="A34" s="1" t="s">
        <v>32</v>
      </c>
      <c r="B34" s="1">
        <v>1</v>
      </c>
      <c r="C34" s="1" t="s">
        <v>9</v>
      </c>
      <c r="D34" s="1"/>
      <c r="E34" s="1">
        <f t="shared" si="0"/>
        <v>0</v>
      </c>
      <c r="F34" s="1"/>
      <c r="G34" s="1">
        <f t="shared" si="1"/>
        <v>0</v>
      </c>
    </row>
    <row r="35" spans="1:7">
      <c r="A35" s="1" t="s">
        <v>33</v>
      </c>
      <c r="B35" s="1">
        <v>140</v>
      </c>
      <c r="C35" s="1" t="s">
        <v>34</v>
      </c>
      <c r="D35" s="1"/>
      <c r="E35" s="1">
        <f t="shared" si="0"/>
        <v>0</v>
      </c>
      <c r="F35" s="1"/>
      <c r="G35" s="1">
        <f t="shared" si="1"/>
        <v>0</v>
      </c>
    </row>
    <row r="36" spans="1:7">
      <c r="A36" s="1" t="s">
        <v>35</v>
      </c>
      <c r="B36" s="1">
        <v>1</v>
      </c>
      <c r="C36" s="1" t="s">
        <v>9</v>
      </c>
      <c r="D36" s="1"/>
      <c r="E36" s="1">
        <f t="shared" si="0"/>
        <v>0</v>
      </c>
      <c r="F36" s="1"/>
      <c r="G36" s="1">
        <f t="shared" si="1"/>
        <v>0</v>
      </c>
    </row>
    <row r="37" spans="1:7">
      <c r="A37" s="1" t="s">
        <v>36</v>
      </c>
      <c r="B37" s="1">
        <v>3</v>
      </c>
      <c r="C37" s="1" t="s">
        <v>9</v>
      </c>
      <c r="D37" s="1"/>
      <c r="E37" s="1">
        <f t="shared" si="0"/>
        <v>0</v>
      </c>
      <c r="F37" s="1"/>
      <c r="G37" s="1">
        <f t="shared" si="1"/>
        <v>0</v>
      </c>
    </row>
    <row r="38" spans="1:7">
      <c r="A38" s="1" t="s">
        <v>37</v>
      </c>
      <c r="B38" s="1">
        <v>4</v>
      </c>
      <c r="C38" s="1" t="s">
        <v>9</v>
      </c>
      <c r="D38" s="1"/>
      <c r="E38" s="1">
        <f t="shared" si="0"/>
        <v>0</v>
      </c>
      <c r="F38" s="1"/>
      <c r="G38" s="1">
        <f t="shared" si="1"/>
        <v>0</v>
      </c>
    </row>
    <row r="39" spans="1:7">
      <c r="A39" s="1" t="s">
        <v>38</v>
      </c>
      <c r="B39" s="1">
        <v>1</v>
      </c>
      <c r="C39" s="1" t="s">
        <v>9</v>
      </c>
      <c r="D39" s="1"/>
      <c r="E39" s="1">
        <f t="shared" si="0"/>
        <v>0</v>
      </c>
      <c r="F39" s="1"/>
      <c r="G39" s="1">
        <f t="shared" si="1"/>
        <v>0</v>
      </c>
    </row>
    <row r="40" spans="1:7">
      <c r="A40" s="1" t="s">
        <v>39</v>
      </c>
      <c r="B40" s="1">
        <v>7</v>
      </c>
      <c r="C40" s="1" t="s">
        <v>9</v>
      </c>
      <c r="D40" s="1"/>
      <c r="E40" s="1">
        <f t="shared" si="0"/>
        <v>0</v>
      </c>
      <c r="F40" s="1"/>
      <c r="G40" s="1">
        <f t="shared" si="1"/>
        <v>0</v>
      </c>
    </row>
    <row r="41" spans="1:7">
      <c r="A41" s="1" t="s">
        <v>40</v>
      </c>
      <c r="B41" s="1">
        <v>1</v>
      </c>
      <c r="C41" s="1" t="s">
        <v>9</v>
      </c>
      <c r="D41" s="1"/>
      <c r="E41" s="1">
        <f t="shared" si="0"/>
        <v>0</v>
      </c>
      <c r="F41" s="1"/>
      <c r="G41" s="1">
        <f t="shared" si="1"/>
        <v>0</v>
      </c>
    </row>
    <row r="42" spans="1:7">
      <c r="A42" s="1" t="s">
        <v>144</v>
      </c>
      <c r="B42" s="1">
        <v>4</v>
      </c>
      <c r="C42" s="1" t="s">
        <v>9</v>
      </c>
      <c r="D42" s="1"/>
      <c r="E42" s="1">
        <f t="shared" si="0"/>
        <v>0</v>
      </c>
      <c r="F42" s="1"/>
      <c r="G42" s="1">
        <f t="shared" si="1"/>
        <v>0</v>
      </c>
    </row>
    <row r="43" spans="1:7">
      <c r="A43" s="1" t="s">
        <v>145</v>
      </c>
      <c r="B43" s="1">
        <v>31</v>
      </c>
      <c r="C43" s="1" t="s">
        <v>9</v>
      </c>
      <c r="D43" s="1"/>
      <c r="E43" s="1">
        <f t="shared" si="0"/>
        <v>0</v>
      </c>
      <c r="F43" s="1"/>
      <c r="G43" s="1">
        <f t="shared" si="1"/>
        <v>0</v>
      </c>
    </row>
    <row r="44" spans="1:7">
      <c r="A44" s="3" t="s">
        <v>146</v>
      </c>
      <c r="B44" s="1"/>
      <c r="C44" s="1"/>
      <c r="D44" s="1"/>
      <c r="E44" s="3">
        <f>SUM(E4:E43)</f>
        <v>0</v>
      </c>
      <c r="F44" s="1"/>
      <c r="G44" s="3">
        <f>SUM(G4:G43)</f>
        <v>0</v>
      </c>
    </row>
    <row r="45" spans="1:7">
      <c r="A45" s="3"/>
      <c r="B45" s="3"/>
      <c r="C45" s="3"/>
      <c r="D45" s="3"/>
      <c r="E45" s="3"/>
      <c r="F45" s="3"/>
      <c r="G45" s="3"/>
    </row>
    <row r="46" spans="1:7">
      <c r="A46" s="1" t="s">
        <v>41</v>
      </c>
      <c r="B46" s="1"/>
      <c r="C46" s="1"/>
      <c r="D46" s="1"/>
      <c r="E46" s="1"/>
      <c r="F46" s="1"/>
      <c r="G46" s="1"/>
    </row>
    <row r="47" spans="1:7">
      <c r="A47" s="1" t="s">
        <v>42</v>
      </c>
      <c r="B47" s="1">
        <v>2175</v>
      </c>
      <c r="C47" s="1" t="s">
        <v>14</v>
      </c>
      <c r="D47" s="1"/>
      <c r="E47" s="1">
        <f t="shared" ref="E47:E91" si="2">PRODUCT(B47*D47)</f>
        <v>0</v>
      </c>
      <c r="F47" s="1"/>
      <c r="G47" s="1">
        <f t="shared" ref="G47:G91" si="3">PRODUCT(B47*F47)</f>
        <v>0</v>
      </c>
    </row>
    <row r="48" spans="1:7">
      <c r="A48" s="1" t="s">
        <v>43</v>
      </c>
      <c r="B48" s="1">
        <v>725</v>
      </c>
      <c r="C48" s="1" t="s">
        <v>14</v>
      </c>
      <c r="D48" s="1"/>
      <c r="E48" s="1">
        <f t="shared" si="2"/>
        <v>0</v>
      </c>
      <c r="F48" s="1"/>
      <c r="G48" s="1">
        <f t="shared" si="3"/>
        <v>0</v>
      </c>
    </row>
    <row r="49" spans="1:7">
      <c r="A49" s="1" t="s">
        <v>44</v>
      </c>
      <c r="B49" s="1">
        <v>2515</v>
      </c>
      <c r="C49" s="1" t="s">
        <v>14</v>
      </c>
      <c r="D49" s="1"/>
      <c r="E49" s="1">
        <f t="shared" si="2"/>
        <v>0</v>
      </c>
      <c r="F49" s="1"/>
      <c r="G49" s="1">
        <f t="shared" si="3"/>
        <v>0</v>
      </c>
    </row>
    <row r="50" spans="1:7">
      <c r="A50" s="1" t="s">
        <v>45</v>
      </c>
      <c r="B50" s="1">
        <v>385</v>
      </c>
      <c r="C50" s="1" t="s">
        <v>14</v>
      </c>
      <c r="D50" s="1"/>
      <c r="E50" s="1">
        <f t="shared" si="2"/>
        <v>0</v>
      </c>
      <c r="F50" s="1"/>
      <c r="G50" s="1">
        <f t="shared" si="3"/>
        <v>0</v>
      </c>
    </row>
    <row r="51" spans="1:7">
      <c r="A51" s="1" t="s">
        <v>46</v>
      </c>
      <c r="B51" s="1">
        <v>9</v>
      </c>
      <c r="C51" s="1" t="s">
        <v>47</v>
      </c>
      <c r="D51" s="1"/>
      <c r="E51" s="1">
        <f t="shared" si="2"/>
        <v>0</v>
      </c>
      <c r="F51" s="1"/>
      <c r="G51" s="1">
        <f t="shared" si="3"/>
        <v>0</v>
      </c>
    </row>
    <row r="52" spans="1:7">
      <c r="A52" s="1" t="s">
        <v>48</v>
      </c>
      <c r="B52" s="1">
        <v>18</v>
      </c>
      <c r="C52" s="1" t="s">
        <v>14</v>
      </c>
      <c r="D52" s="1"/>
      <c r="E52" s="1">
        <f t="shared" si="2"/>
        <v>0</v>
      </c>
      <c r="F52" s="1"/>
      <c r="G52" s="1">
        <f t="shared" si="3"/>
        <v>0</v>
      </c>
    </row>
    <row r="53" spans="1:7">
      <c r="A53" s="1" t="s">
        <v>49</v>
      </c>
      <c r="B53" s="1">
        <v>18</v>
      </c>
      <c r="C53" s="1" t="s">
        <v>14</v>
      </c>
      <c r="D53" s="1"/>
      <c r="E53" s="1">
        <f t="shared" si="2"/>
        <v>0</v>
      </c>
      <c r="F53" s="1"/>
      <c r="G53" s="1">
        <f t="shared" si="3"/>
        <v>0</v>
      </c>
    </row>
    <row r="54" spans="1:7">
      <c r="A54" s="1" t="s">
        <v>50</v>
      </c>
      <c r="B54" s="1">
        <v>9</v>
      </c>
      <c r="C54" s="1" t="s">
        <v>47</v>
      </c>
      <c r="D54" s="1"/>
      <c r="E54" s="1">
        <f t="shared" si="2"/>
        <v>0</v>
      </c>
      <c r="F54" s="1"/>
      <c r="G54" s="1">
        <f t="shared" si="3"/>
        <v>0</v>
      </c>
    </row>
    <row r="55" spans="1:7">
      <c r="A55" s="1" t="s">
        <v>51</v>
      </c>
      <c r="B55" s="1">
        <v>51</v>
      </c>
      <c r="C55" s="1" t="s">
        <v>47</v>
      </c>
      <c r="D55" s="1"/>
      <c r="E55" s="1">
        <f t="shared" si="2"/>
        <v>0</v>
      </c>
      <c r="F55" s="1"/>
      <c r="G55" s="1">
        <f t="shared" si="3"/>
        <v>0</v>
      </c>
    </row>
    <row r="56" spans="1:7">
      <c r="A56" s="1" t="s">
        <v>52</v>
      </c>
      <c r="B56" s="1">
        <v>54</v>
      </c>
      <c r="C56" s="1" t="s">
        <v>47</v>
      </c>
      <c r="D56" s="1"/>
      <c r="E56" s="1">
        <f t="shared" si="2"/>
        <v>0</v>
      </c>
      <c r="F56" s="1"/>
      <c r="G56" s="1">
        <f t="shared" si="3"/>
        <v>0</v>
      </c>
    </row>
    <row r="57" spans="1:7">
      <c r="A57" s="4" t="s">
        <v>53</v>
      </c>
      <c r="B57" s="4">
        <v>52</v>
      </c>
      <c r="C57" s="4" t="s">
        <v>9</v>
      </c>
      <c r="D57" s="4"/>
      <c r="E57" s="1">
        <f t="shared" si="2"/>
        <v>0</v>
      </c>
      <c r="F57" s="4"/>
      <c r="G57" s="1">
        <f t="shared" si="3"/>
        <v>0</v>
      </c>
    </row>
    <row r="58" spans="1:7">
      <c r="A58" s="1" t="s">
        <v>54</v>
      </c>
      <c r="B58" s="1">
        <v>43</v>
      </c>
      <c r="C58" s="1" t="s">
        <v>14</v>
      </c>
      <c r="D58" s="1"/>
      <c r="E58" s="1">
        <f t="shared" si="2"/>
        <v>0</v>
      </c>
      <c r="F58" s="1"/>
      <c r="G58" s="1">
        <f t="shared" si="3"/>
        <v>0</v>
      </c>
    </row>
    <row r="59" spans="1:7">
      <c r="A59" s="1" t="s">
        <v>55</v>
      </c>
      <c r="B59" s="1">
        <v>360</v>
      </c>
      <c r="C59" s="1" t="s">
        <v>14</v>
      </c>
      <c r="D59" s="1"/>
      <c r="E59" s="1">
        <f t="shared" si="2"/>
        <v>0</v>
      </c>
      <c r="F59" s="1"/>
      <c r="G59" s="1">
        <f t="shared" si="3"/>
        <v>0</v>
      </c>
    </row>
    <row r="60" spans="1:7">
      <c r="A60" s="1" t="s">
        <v>56</v>
      </c>
      <c r="B60" s="1">
        <v>550</v>
      </c>
      <c r="C60" s="1" t="s">
        <v>47</v>
      </c>
      <c r="D60" s="1"/>
      <c r="E60" s="1">
        <f t="shared" si="2"/>
        <v>0</v>
      </c>
      <c r="F60" s="1"/>
      <c r="G60" s="1">
        <f t="shared" si="3"/>
        <v>0</v>
      </c>
    </row>
    <row r="61" spans="1:7">
      <c r="A61" s="1" t="s">
        <v>57</v>
      </c>
      <c r="B61" s="1">
        <v>900</v>
      </c>
      <c r="C61" s="1" t="s">
        <v>14</v>
      </c>
      <c r="D61" s="2"/>
      <c r="E61" s="1">
        <f t="shared" si="2"/>
        <v>0</v>
      </c>
      <c r="F61" s="1"/>
      <c r="G61" s="1">
        <f t="shared" si="3"/>
        <v>0</v>
      </c>
    </row>
    <row r="62" spans="1:7">
      <c r="A62" s="1" t="s">
        <v>58</v>
      </c>
      <c r="B62" s="1">
        <v>450</v>
      </c>
      <c r="C62" s="1" t="s">
        <v>14</v>
      </c>
      <c r="D62" s="1"/>
      <c r="E62" s="1">
        <f t="shared" si="2"/>
        <v>0</v>
      </c>
      <c r="F62" s="1"/>
      <c r="G62" s="1">
        <f t="shared" si="3"/>
        <v>0</v>
      </c>
    </row>
    <row r="63" spans="1:7">
      <c r="A63" s="1" t="s">
        <v>59</v>
      </c>
      <c r="B63" s="1">
        <v>1350</v>
      </c>
      <c r="C63" s="1" t="s">
        <v>14</v>
      </c>
      <c r="D63" s="1"/>
      <c r="E63" s="1">
        <f t="shared" si="2"/>
        <v>0</v>
      </c>
      <c r="F63" s="1"/>
      <c r="G63" s="1">
        <f t="shared" si="3"/>
        <v>0</v>
      </c>
    </row>
    <row r="64" spans="1:7">
      <c r="A64" s="1" t="s">
        <v>60</v>
      </c>
      <c r="B64" s="1">
        <v>40</v>
      </c>
      <c r="C64" s="1" t="s">
        <v>9</v>
      </c>
      <c r="D64" s="1"/>
      <c r="E64" s="1">
        <f t="shared" si="2"/>
        <v>0</v>
      </c>
      <c r="F64" s="1"/>
      <c r="G64" s="1">
        <f t="shared" si="3"/>
        <v>0</v>
      </c>
    </row>
    <row r="65" spans="1:7">
      <c r="A65" s="1" t="s">
        <v>61</v>
      </c>
      <c r="B65" s="1">
        <v>25</v>
      </c>
      <c r="C65" s="1" t="s">
        <v>62</v>
      </c>
      <c r="D65" s="1"/>
      <c r="E65" s="1">
        <f t="shared" si="2"/>
        <v>0</v>
      </c>
      <c r="F65" s="1"/>
      <c r="G65" s="1">
        <f t="shared" si="3"/>
        <v>0</v>
      </c>
    </row>
    <row r="66" spans="1:7">
      <c r="A66" s="1" t="s">
        <v>63</v>
      </c>
      <c r="B66" s="1">
        <v>25</v>
      </c>
      <c r="C66" s="1" t="s">
        <v>62</v>
      </c>
      <c r="D66" s="1"/>
      <c r="E66" s="1">
        <f t="shared" si="2"/>
        <v>0</v>
      </c>
      <c r="F66" s="1"/>
      <c r="G66" s="1">
        <f t="shared" si="3"/>
        <v>0</v>
      </c>
    </row>
    <row r="67" spans="1:7">
      <c r="A67" s="1" t="s">
        <v>64</v>
      </c>
      <c r="B67" s="1">
        <v>30</v>
      </c>
      <c r="C67" s="1" t="s">
        <v>62</v>
      </c>
      <c r="D67" s="1"/>
      <c r="E67" s="1">
        <f t="shared" si="2"/>
        <v>0</v>
      </c>
      <c r="F67" s="1"/>
      <c r="G67" s="1">
        <f t="shared" si="3"/>
        <v>0</v>
      </c>
    </row>
    <row r="68" spans="1:7">
      <c r="A68" s="1" t="s">
        <v>65</v>
      </c>
      <c r="B68" s="1">
        <v>30</v>
      </c>
      <c r="C68" s="1" t="s">
        <v>62</v>
      </c>
      <c r="D68" s="1"/>
      <c r="E68" s="1">
        <f t="shared" si="2"/>
        <v>0</v>
      </c>
      <c r="F68" s="1"/>
      <c r="G68" s="1">
        <f t="shared" si="3"/>
        <v>0</v>
      </c>
    </row>
    <row r="69" spans="1:7">
      <c r="A69" s="1" t="s">
        <v>66</v>
      </c>
      <c r="B69" s="1">
        <v>55</v>
      </c>
      <c r="C69" s="1" t="s">
        <v>62</v>
      </c>
      <c r="D69" s="1"/>
      <c r="E69" s="1">
        <f t="shared" si="2"/>
        <v>0</v>
      </c>
      <c r="F69" s="1"/>
      <c r="G69" s="1">
        <f t="shared" si="3"/>
        <v>0</v>
      </c>
    </row>
    <row r="70" spans="1:7">
      <c r="A70" s="1" t="s">
        <v>67</v>
      </c>
      <c r="B70" s="1">
        <v>124</v>
      </c>
      <c r="C70" s="1" t="s">
        <v>62</v>
      </c>
      <c r="D70" s="1"/>
      <c r="E70" s="1">
        <f t="shared" si="2"/>
        <v>0</v>
      </c>
      <c r="F70" s="1"/>
      <c r="G70" s="1">
        <f t="shared" si="3"/>
        <v>0</v>
      </c>
    </row>
    <row r="71" spans="1:7">
      <c r="A71" s="1" t="s">
        <v>68</v>
      </c>
      <c r="B71" s="1">
        <v>124</v>
      </c>
      <c r="C71" s="1" t="s">
        <v>62</v>
      </c>
      <c r="D71" s="1"/>
      <c r="E71" s="1">
        <f t="shared" si="2"/>
        <v>0</v>
      </c>
      <c r="F71" s="1"/>
      <c r="G71" s="1">
        <f t="shared" si="3"/>
        <v>0</v>
      </c>
    </row>
    <row r="72" spans="1:7">
      <c r="A72" s="1" t="s">
        <v>69</v>
      </c>
      <c r="B72" s="1">
        <v>124</v>
      </c>
      <c r="C72" s="1" t="s">
        <v>62</v>
      </c>
      <c r="D72" s="1"/>
      <c r="E72" s="1">
        <f t="shared" si="2"/>
        <v>0</v>
      </c>
      <c r="F72" s="1"/>
      <c r="G72" s="1">
        <f t="shared" si="3"/>
        <v>0</v>
      </c>
    </row>
    <row r="73" spans="1:7">
      <c r="A73" s="1" t="s">
        <v>70</v>
      </c>
      <c r="B73" s="1">
        <v>30</v>
      </c>
      <c r="C73" s="1" t="s">
        <v>62</v>
      </c>
      <c r="D73" s="1"/>
      <c r="E73" s="1">
        <f t="shared" si="2"/>
        <v>0</v>
      </c>
      <c r="F73" s="1"/>
      <c r="G73" s="1">
        <f t="shared" si="3"/>
        <v>0</v>
      </c>
    </row>
    <row r="74" spans="1:7">
      <c r="A74" s="1" t="s">
        <v>71</v>
      </c>
      <c r="B74" s="1">
        <v>45</v>
      </c>
      <c r="C74" s="1" t="s">
        <v>62</v>
      </c>
      <c r="D74" s="1"/>
      <c r="E74" s="1">
        <f t="shared" si="2"/>
        <v>0</v>
      </c>
      <c r="F74" s="1"/>
      <c r="G74" s="1">
        <f t="shared" si="3"/>
        <v>0</v>
      </c>
    </row>
    <row r="75" spans="1:7">
      <c r="A75" s="1" t="s">
        <v>72</v>
      </c>
      <c r="B75" s="1">
        <v>45</v>
      </c>
      <c r="C75" s="1" t="s">
        <v>62</v>
      </c>
      <c r="D75" s="1"/>
      <c r="E75" s="1">
        <f t="shared" si="2"/>
        <v>0</v>
      </c>
      <c r="F75" s="1"/>
      <c r="G75" s="1">
        <f t="shared" si="3"/>
        <v>0</v>
      </c>
    </row>
    <row r="76" spans="1:7">
      <c r="A76" s="1" t="s">
        <v>73</v>
      </c>
      <c r="B76" s="1">
        <v>60</v>
      </c>
      <c r="C76" s="1" t="s">
        <v>62</v>
      </c>
      <c r="D76" s="1"/>
      <c r="E76" s="1">
        <f t="shared" si="2"/>
        <v>0</v>
      </c>
      <c r="F76" s="1"/>
      <c r="G76" s="1">
        <f t="shared" si="3"/>
        <v>0</v>
      </c>
    </row>
    <row r="77" spans="1:7">
      <c r="A77" s="1" t="s">
        <v>74</v>
      </c>
      <c r="B77" s="1">
        <v>25</v>
      </c>
      <c r="C77" s="1" t="s">
        <v>62</v>
      </c>
      <c r="D77" s="1"/>
      <c r="E77" s="1">
        <f t="shared" si="2"/>
        <v>0</v>
      </c>
      <c r="F77" s="1"/>
      <c r="G77" s="1">
        <f t="shared" si="3"/>
        <v>0</v>
      </c>
    </row>
    <row r="78" spans="1:7">
      <c r="A78" s="1" t="s">
        <v>75</v>
      </c>
      <c r="B78" s="1">
        <v>1</v>
      </c>
      <c r="C78" s="1" t="s">
        <v>9</v>
      </c>
      <c r="D78" s="1"/>
      <c r="E78" s="1">
        <f t="shared" si="2"/>
        <v>0</v>
      </c>
      <c r="F78" s="1"/>
      <c r="G78" s="1">
        <f t="shared" si="3"/>
        <v>0</v>
      </c>
    </row>
    <row r="79" spans="1:7">
      <c r="A79" s="1" t="s">
        <v>76</v>
      </c>
      <c r="B79" s="1">
        <v>203</v>
      </c>
      <c r="C79" s="1" t="s">
        <v>47</v>
      </c>
      <c r="D79" s="1"/>
      <c r="E79" s="1">
        <f t="shared" si="2"/>
        <v>0</v>
      </c>
      <c r="F79" s="1"/>
      <c r="G79" s="1">
        <f t="shared" si="3"/>
        <v>0</v>
      </c>
    </row>
    <row r="80" spans="1:7">
      <c r="A80" s="1" t="s">
        <v>77</v>
      </c>
      <c r="B80" s="1">
        <v>2900</v>
      </c>
      <c r="C80" s="1" t="s">
        <v>14</v>
      </c>
      <c r="D80" s="1"/>
      <c r="E80" s="1">
        <f t="shared" si="2"/>
        <v>0</v>
      </c>
      <c r="F80" s="1"/>
      <c r="G80" s="1">
        <f t="shared" si="3"/>
        <v>0</v>
      </c>
    </row>
    <row r="81" spans="1:7">
      <c r="A81" s="1" t="s">
        <v>78</v>
      </c>
      <c r="B81" s="1">
        <v>2010</v>
      </c>
      <c r="C81" s="1" t="s">
        <v>34</v>
      </c>
      <c r="D81" s="1"/>
      <c r="E81" s="1">
        <f t="shared" si="2"/>
        <v>0</v>
      </c>
      <c r="F81" s="1"/>
      <c r="G81" s="1">
        <f t="shared" si="3"/>
        <v>0</v>
      </c>
    </row>
    <row r="82" spans="1:7">
      <c r="A82" s="1" t="s">
        <v>79</v>
      </c>
      <c r="B82" s="1">
        <v>285</v>
      </c>
      <c r="C82" s="1" t="s">
        <v>47</v>
      </c>
      <c r="D82" s="1"/>
      <c r="E82" s="1">
        <f t="shared" si="2"/>
        <v>0</v>
      </c>
      <c r="F82" s="1"/>
      <c r="G82" s="1">
        <f t="shared" si="3"/>
        <v>0</v>
      </c>
    </row>
    <row r="83" spans="1:7">
      <c r="A83" s="1" t="s">
        <v>80</v>
      </c>
      <c r="B83" s="1">
        <v>1</v>
      </c>
      <c r="C83" s="1" t="s">
        <v>9</v>
      </c>
      <c r="D83" s="1"/>
      <c r="E83" s="1">
        <f t="shared" si="2"/>
        <v>0</v>
      </c>
      <c r="F83" s="1"/>
      <c r="G83" s="1">
        <f t="shared" si="3"/>
        <v>0</v>
      </c>
    </row>
    <row r="84" spans="1:7">
      <c r="A84" s="1" t="s">
        <v>81</v>
      </c>
      <c r="B84" s="1">
        <v>325</v>
      </c>
      <c r="C84" s="1" t="s">
        <v>82</v>
      </c>
      <c r="D84" s="1"/>
      <c r="E84" s="1">
        <f t="shared" si="2"/>
        <v>0</v>
      </c>
      <c r="F84" s="1"/>
      <c r="G84" s="1">
        <f t="shared" si="3"/>
        <v>0</v>
      </c>
    </row>
    <row r="85" spans="1:7">
      <c r="A85" s="1" t="s">
        <v>83</v>
      </c>
      <c r="B85" s="1">
        <v>3</v>
      </c>
      <c r="C85" s="1" t="s">
        <v>9</v>
      </c>
      <c r="D85" s="1"/>
      <c r="E85" s="1">
        <f t="shared" si="2"/>
        <v>0</v>
      </c>
      <c r="F85" s="1"/>
      <c r="G85" s="1">
        <f t="shared" si="3"/>
        <v>0</v>
      </c>
    </row>
    <row r="86" spans="1:7">
      <c r="A86" s="1" t="s">
        <v>84</v>
      </c>
      <c r="B86" s="1">
        <v>1</v>
      </c>
      <c r="C86" s="1" t="s">
        <v>9</v>
      </c>
      <c r="D86" s="1"/>
      <c r="E86" s="1">
        <f t="shared" si="2"/>
        <v>0</v>
      </c>
      <c r="F86" s="1"/>
      <c r="G86" s="1">
        <f t="shared" si="3"/>
        <v>0</v>
      </c>
    </row>
    <row r="87" spans="1:7">
      <c r="A87" s="1" t="s">
        <v>85</v>
      </c>
      <c r="B87" s="1">
        <v>1</v>
      </c>
      <c r="C87" s="1" t="s">
        <v>9</v>
      </c>
      <c r="D87" s="1"/>
      <c r="E87" s="1">
        <f t="shared" si="2"/>
        <v>0</v>
      </c>
      <c r="F87" s="1"/>
      <c r="G87" s="1">
        <f t="shared" si="3"/>
        <v>0</v>
      </c>
    </row>
    <row r="88" spans="1:7">
      <c r="A88" s="1" t="s">
        <v>141</v>
      </c>
      <c r="B88" s="1">
        <v>12</v>
      </c>
      <c r="C88" s="1" t="s">
        <v>14</v>
      </c>
      <c r="D88" s="1"/>
      <c r="E88" s="1">
        <f t="shared" si="2"/>
        <v>0</v>
      </c>
      <c r="F88" s="1"/>
      <c r="G88" s="1">
        <f t="shared" si="3"/>
        <v>0</v>
      </c>
    </row>
    <row r="89" spans="1:7">
      <c r="A89" s="1" t="s">
        <v>142</v>
      </c>
      <c r="B89" s="1">
        <v>3</v>
      </c>
      <c r="C89" s="1" t="s">
        <v>9</v>
      </c>
      <c r="D89" s="1"/>
      <c r="E89" s="1">
        <f t="shared" si="2"/>
        <v>0</v>
      </c>
      <c r="F89" s="1"/>
      <c r="G89" s="1">
        <f t="shared" si="3"/>
        <v>0</v>
      </c>
    </row>
    <row r="90" spans="1:7">
      <c r="A90" s="1" t="s">
        <v>143</v>
      </c>
      <c r="B90" s="1">
        <v>1</v>
      </c>
      <c r="C90" s="1" t="s">
        <v>9</v>
      </c>
      <c r="D90" s="1"/>
      <c r="E90" s="1">
        <f t="shared" si="2"/>
        <v>0</v>
      </c>
      <c r="F90" s="1"/>
      <c r="G90" s="1">
        <f t="shared" si="3"/>
        <v>0</v>
      </c>
    </row>
    <row r="91" spans="1:7">
      <c r="A91" s="16" t="s">
        <v>155</v>
      </c>
      <c r="B91" s="1">
        <v>1</v>
      </c>
      <c r="C91" s="1" t="s">
        <v>9</v>
      </c>
      <c r="D91" s="1"/>
      <c r="E91" s="1">
        <f t="shared" si="2"/>
        <v>0</v>
      </c>
      <c r="F91" s="1"/>
      <c r="G91" s="1">
        <f t="shared" si="3"/>
        <v>0</v>
      </c>
    </row>
    <row r="92" spans="1:7">
      <c r="A92" s="3" t="s">
        <v>147</v>
      </c>
      <c r="B92" s="1"/>
      <c r="C92" s="1"/>
      <c r="D92" s="1"/>
      <c r="E92" s="3">
        <f>SUM(E47:E91)</f>
        <v>0</v>
      </c>
      <c r="F92" s="1"/>
      <c r="G92" s="3">
        <f>SUM(G47:G91)</f>
        <v>0</v>
      </c>
    </row>
    <row r="93" spans="1:7">
      <c r="A93" s="3"/>
      <c r="B93" s="3"/>
      <c r="C93" s="3"/>
      <c r="D93" s="3"/>
      <c r="E93" s="3"/>
      <c r="F93" s="3"/>
      <c r="G93" s="3"/>
    </row>
    <row r="94" spans="1:7">
      <c r="A94" s="1" t="s">
        <v>86</v>
      </c>
      <c r="B94" s="1"/>
      <c r="C94" s="1"/>
      <c r="D94" s="1"/>
      <c r="E94" s="1"/>
      <c r="F94" s="1"/>
      <c r="G94" s="1"/>
    </row>
    <row r="95" spans="1:7">
      <c r="A95" s="1" t="s">
        <v>87</v>
      </c>
      <c r="B95" s="1">
        <v>1</v>
      </c>
      <c r="C95" s="1" t="s">
        <v>9</v>
      </c>
      <c r="D95" s="1"/>
      <c r="E95" s="1">
        <f>PRODUCT(B95*D95)</f>
        <v>0</v>
      </c>
      <c r="F95" s="1"/>
      <c r="G95" s="1">
        <f>PRODUCT(B95*F95)</f>
        <v>0</v>
      </c>
    </row>
    <row r="96" spans="1:7">
      <c r="A96" s="1" t="s">
        <v>88</v>
      </c>
      <c r="B96" s="1">
        <v>1</v>
      </c>
      <c r="C96" s="1" t="s">
        <v>9</v>
      </c>
      <c r="D96" s="1"/>
      <c r="E96" s="1">
        <f>PRODUCT(B96*D96)</f>
        <v>0</v>
      </c>
      <c r="F96" s="1"/>
      <c r="G96" s="1">
        <f>PRODUCT(B96*F96)</f>
        <v>0</v>
      </c>
    </row>
    <row r="97" spans="1:7">
      <c r="A97" s="1" t="s">
        <v>89</v>
      </c>
      <c r="B97" s="1">
        <v>1</v>
      </c>
      <c r="C97" s="1" t="s">
        <v>9</v>
      </c>
      <c r="D97" s="1"/>
      <c r="E97" s="1">
        <f>PRODUCT(B97*D97)</f>
        <v>0</v>
      </c>
      <c r="F97" s="1"/>
      <c r="G97" s="1">
        <f>PRODUCT(B97*F97)</f>
        <v>0</v>
      </c>
    </row>
    <row r="98" spans="1:7">
      <c r="A98" s="3" t="s">
        <v>148</v>
      </c>
      <c r="B98" s="1"/>
      <c r="C98" s="1"/>
      <c r="D98" s="1"/>
      <c r="E98" s="3">
        <f>SUM(E95:E97)</f>
        <v>0</v>
      </c>
      <c r="F98" s="3"/>
      <c r="G98" s="3">
        <f>SUM(G95:G97)</f>
        <v>0</v>
      </c>
    </row>
    <row r="99" spans="1:7">
      <c r="A99" s="1"/>
      <c r="B99" s="1"/>
      <c r="C99" s="1"/>
      <c r="D99" s="1"/>
      <c r="E99" s="1"/>
      <c r="F99" s="1"/>
      <c r="G99" s="1"/>
    </row>
  </sheetData>
  <phoneticPr fontId="0" type="noConversion"/>
  <pageMargins left="0.31889763779527569" right="0.2362204724409449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A40" sqref="A40"/>
    </sheetView>
  </sheetViews>
  <sheetFormatPr defaultRowHeight="12.75"/>
  <cols>
    <col min="1" max="1" width="35.7109375" customWidth="1"/>
  </cols>
  <sheetData>
    <row r="1" spans="1:6">
      <c r="E1" t="s">
        <v>90</v>
      </c>
    </row>
    <row r="2" spans="1:6">
      <c r="A2" s="1" t="s">
        <v>1</v>
      </c>
      <c r="B2" s="1" t="s">
        <v>91</v>
      </c>
      <c r="C2" s="1" t="s">
        <v>4</v>
      </c>
      <c r="D2" s="1" t="s">
        <v>5</v>
      </c>
      <c r="E2" s="1" t="s">
        <v>6</v>
      </c>
      <c r="F2" s="1" t="s">
        <v>7</v>
      </c>
    </row>
    <row r="3" spans="1:6">
      <c r="A3" s="1" t="s">
        <v>92</v>
      </c>
      <c r="B3" s="1"/>
      <c r="C3" s="1"/>
      <c r="D3" s="1"/>
      <c r="E3" s="1"/>
      <c r="F3" s="1"/>
    </row>
    <row r="4" spans="1:6">
      <c r="A4" s="1" t="s">
        <v>93</v>
      </c>
      <c r="B4" s="1">
        <v>1</v>
      </c>
      <c r="C4" s="1"/>
      <c r="D4" s="1">
        <f>PRODUCT(B4*C4)</f>
        <v>0</v>
      </c>
      <c r="E4" s="1"/>
      <c r="F4" s="1">
        <f>PRODUCT(B4*E4)</f>
        <v>0</v>
      </c>
    </row>
    <row r="5" spans="1:6">
      <c r="A5" s="1" t="s">
        <v>94</v>
      </c>
      <c r="B5" s="1">
        <v>1</v>
      </c>
      <c r="C5" s="1"/>
      <c r="D5" s="1">
        <f t="shared" ref="D5:D25" si="0">PRODUCT(B5*C5)</f>
        <v>0</v>
      </c>
      <c r="E5" s="1"/>
      <c r="F5" s="1">
        <f t="shared" ref="F5:F25" si="1">PRODUCT(B5*E5)</f>
        <v>0</v>
      </c>
    </row>
    <row r="6" spans="1:6">
      <c r="A6" s="1" t="s">
        <v>95</v>
      </c>
      <c r="B6" s="1">
        <v>3</v>
      </c>
      <c r="C6" s="1"/>
      <c r="D6" s="1">
        <f t="shared" si="0"/>
        <v>0</v>
      </c>
      <c r="E6" s="1"/>
      <c r="F6" s="1">
        <f t="shared" si="1"/>
        <v>0</v>
      </c>
    </row>
    <row r="7" spans="1:6">
      <c r="A7" s="1" t="s">
        <v>96</v>
      </c>
      <c r="B7" s="1">
        <v>1</v>
      </c>
      <c r="C7" s="1"/>
      <c r="D7" s="1">
        <f t="shared" si="0"/>
        <v>0</v>
      </c>
      <c r="E7" s="1"/>
      <c r="F7" s="1">
        <f t="shared" si="1"/>
        <v>0</v>
      </c>
    </row>
    <row r="8" spans="1:6">
      <c r="A8" s="1" t="s">
        <v>97</v>
      </c>
      <c r="B8" s="1">
        <v>3</v>
      </c>
      <c r="C8" s="1"/>
      <c r="D8" s="1">
        <f t="shared" si="0"/>
        <v>0</v>
      </c>
      <c r="E8" s="1"/>
      <c r="F8" s="1">
        <f t="shared" si="1"/>
        <v>0</v>
      </c>
    </row>
    <row r="9" spans="1:6">
      <c r="A9" s="1" t="s">
        <v>98</v>
      </c>
      <c r="B9" s="1">
        <v>2</v>
      </c>
      <c r="C9" s="1"/>
      <c r="D9" s="1">
        <f t="shared" si="0"/>
        <v>0</v>
      </c>
      <c r="E9" s="1"/>
      <c r="F9" s="1">
        <f t="shared" si="1"/>
        <v>0</v>
      </c>
    </row>
    <row r="10" spans="1:6">
      <c r="A10" s="1" t="s">
        <v>99</v>
      </c>
      <c r="B10" s="1">
        <v>1</v>
      </c>
      <c r="C10" s="1"/>
      <c r="D10" s="1">
        <f t="shared" si="0"/>
        <v>0</v>
      </c>
      <c r="E10" s="1"/>
      <c r="F10" s="1">
        <f t="shared" si="1"/>
        <v>0</v>
      </c>
    </row>
    <row r="11" spans="1:6">
      <c r="A11" s="1" t="s">
        <v>100</v>
      </c>
      <c r="B11" s="1">
        <v>13</v>
      </c>
      <c r="C11" s="1"/>
      <c r="D11" s="1">
        <f t="shared" si="0"/>
        <v>0</v>
      </c>
      <c r="E11" s="1"/>
      <c r="F11" s="1">
        <f t="shared" si="1"/>
        <v>0</v>
      </c>
    </row>
    <row r="12" spans="1:6">
      <c r="A12" s="1" t="s">
        <v>101</v>
      </c>
      <c r="B12" s="1">
        <v>1</v>
      </c>
      <c r="C12" s="1"/>
      <c r="D12" s="1">
        <f t="shared" si="0"/>
        <v>0</v>
      </c>
      <c r="E12" s="1"/>
      <c r="F12" s="1">
        <f t="shared" si="1"/>
        <v>0</v>
      </c>
    </row>
    <row r="13" spans="1:6">
      <c r="A13" s="1" t="s">
        <v>102</v>
      </c>
      <c r="B13" s="1">
        <v>5</v>
      </c>
      <c r="C13" s="1"/>
      <c r="D13" s="1">
        <f t="shared" si="0"/>
        <v>0</v>
      </c>
      <c r="E13" s="1"/>
      <c r="F13" s="1">
        <f t="shared" si="1"/>
        <v>0</v>
      </c>
    </row>
    <row r="14" spans="1:6">
      <c r="A14" s="1" t="s">
        <v>103</v>
      </c>
      <c r="B14" s="1">
        <v>1</v>
      </c>
      <c r="C14" s="1"/>
      <c r="D14" s="1">
        <f t="shared" si="0"/>
        <v>0</v>
      </c>
      <c r="E14" s="1"/>
      <c r="F14" s="1">
        <f t="shared" si="1"/>
        <v>0</v>
      </c>
    </row>
    <row r="15" spans="1:6">
      <c r="A15" s="1" t="s">
        <v>104</v>
      </c>
      <c r="B15" s="1">
        <v>1</v>
      </c>
      <c r="C15" s="1"/>
      <c r="D15" s="1">
        <f t="shared" si="0"/>
        <v>0</v>
      </c>
      <c r="E15" s="1"/>
      <c r="F15" s="1">
        <f t="shared" si="1"/>
        <v>0</v>
      </c>
    </row>
    <row r="16" spans="1:6">
      <c r="A16" s="1" t="s">
        <v>105</v>
      </c>
      <c r="B16" s="1">
        <v>6</v>
      </c>
      <c r="C16" s="1"/>
      <c r="D16" s="1">
        <f t="shared" si="0"/>
        <v>0</v>
      </c>
      <c r="E16" s="1"/>
      <c r="F16" s="1">
        <f t="shared" si="1"/>
        <v>0</v>
      </c>
    </row>
    <row r="17" spans="1:6">
      <c r="A17" s="1" t="s">
        <v>106</v>
      </c>
      <c r="B17" s="1">
        <v>18</v>
      </c>
      <c r="C17" s="1"/>
      <c r="D17" s="1">
        <f t="shared" si="0"/>
        <v>0</v>
      </c>
      <c r="E17" s="1"/>
      <c r="F17" s="1">
        <f t="shared" si="1"/>
        <v>0</v>
      </c>
    </row>
    <row r="18" spans="1:6">
      <c r="A18" s="1" t="s">
        <v>107</v>
      </c>
      <c r="B18" s="1">
        <v>0.9</v>
      </c>
      <c r="C18" s="1"/>
      <c r="D18" s="1">
        <f t="shared" si="0"/>
        <v>0</v>
      </c>
      <c r="E18" s="1"/>
      <c r="F18" s="1">
        <f t="shared" si="1"/>
        <v>0</v>
      </c>
    </row>
    <row r="19" spans="1:6">
      <c r="A19" s="1" t="s">
        <v>108</v>
      </c>
      <c r="B19" s="1">
        <v>1.2</v>
      </c>
      <c r="C19" s="1"/>
      <c r="D19" s="1">
        <f t="shared" si="0"/>
        <v>0</v>
      </c>
      <c r="E19" s="1"/>
      <c r="F19" s="1">
        <f t="shared" si="1"/>
        <v>0</v>
      </c>
    </row>
    <row r="20" spans="1:6">
      <c r="A20" s="1" t="s">
        <v>109</v>
      </c>
      <c r="B20" s="1">
        <v>1</v>
      </c>
      <c r="C20" s="1"/>
      <c r="D20" s="1">
        <f t="shared" si="0"/>
        <v>0</v>
      </c>
      <c r="E20" s="1"/>
      <c r="F20" s="1">
        <f t="shared" si="1"/>
        <v>0</v>
      </c>
    </row>
    <row r="21" spans="1:6">
      <c r="A21" s="1" t="s">
        <v>110</v>
      </c>
      <c r="B21" s="1">
        <v>0.1</v>
      </c>
      <c r="C21" s="1"/>
      <c r="D21" s="1">
        <f t="shared" si="0"/>
        <v>0</v>
      </c>
      <c r="E21" s="1"/>
      <c r="F21" s="1">
        <f t="shared" si="1"/>
        <v>0</v>
      </c>
    </row>
    <row r="22" spans="1:6">
      <c r="A22" s="1" t="s">
        <v>111</v>
      </c>
      <c r="B22" s="1">
        <v>6</v>
      </c>
      <c r="C22" s="1"/>
      <c r="D22" s="1">
        <f t="shared" si="0"/>
        <v>0</v>
      </c>
      <c r="E22" s="1"/>
      <c r="F22" s="1">
        <f t="shared" si="1"/>
        <v>0</v>
      </c>
    </row>
    <row r="23" spans="1:6">
      <c r="A23" s="1" t="s">
        <v>112</v>
      </c>
      <c r="B23" s="1">
        <v>2</v>
      </c>
      <c r="C23" s="1"/>
      <c r="D23" s="1">
        <f t="shared" si="0"/>
        <v>0</v>
      </c>
      <c r="E23" s="1"/>
      <c r="F23" s="1">
        <f t="shared" si="1"/>
        <v>0</v>
      </c>
    </row>
    <row r="24" spans="1:6">
      <c r="A24" s="1" t="s">
        <v>113</v>
      </c>
      <c r="B24" s="1">
        <v>20</v>
      </c>
      <c r="C24" s="1"/>
      <c r="D24" s="1">
        <f t="shared" si="0"/>
        <v>0</v>
      </c>
      <c r="E24" s="1"/>
      <c r="F24" s="1">
        <f t="shared" si="1"/>
        <v>0</v>
      </c>
    </row>
    <row r="25" spans="1:6">
      <c r="A25" s="1" t="s">
        <v>114</v>
      </c>
      <c r="B25" s="1">
        <v>20</v>
      </c>
      <c r="C25" s="1"/>
      <c r="D25" s="1">
        <f t="shared" si="0"/>
        <v>0</v>
      </c>
      <c r="E25" s="1"/>
      <c r="F25" s="1">
        <f t="shared" si="1"/>
        <v>0</v>
      </c>
    </row>
    <row r="26" spans="1:6">
      <c r="A26" s="3" t="s">
        <v>149</v>
      </c>
      <c r="B26" s="3"/>
      <c r="C26" s="3"/>
      <c r="D26" s="3">
        <f>SUM(D4:D25)</f>
        <v>0</v>
      </c>
      <c r="E26" s="3"/>
      <c r="F26" s="3">
        <f>SUM(F4:F25)</f>
        <v>0</v>
      </c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3" t="s">
        <v>5</v>
      </c>
      <c r="B29" s="3"/>
      <c r="C29" s="3"/>
      <c r="D29" s="3">
        <f>SUM(D26+F26)</f>
        <v>0</v>
      </c>
      <c r="E29" s="1"/>
      <c r="F29" s="1"/>
    </row>
    <row r="30" spans="1:6">
      <c r="A30" s="1"/>
      <c r="B30" s="1"/>
      <c r="C30" s="1"/>
      <c r="D30" s="1"/>
      <c r="E30" s="1"/>
      <c r="F3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6"/>
  <sheetViews>
    <sheetView workbookViewId="0">
      <selection activeCell="B5" sqref="B5"/>
    </sheetView>
  </sheetViews>
  <sheetFormatPr defaultRowHeight="12.75"/>
  <sheetData>
    <row r="1" spans="1:9" ht="15.75">
      <c r="A1" s="5" t="s">
        <v>134</v>
      </c>
      <c r="B1" s="5"/>
      <c r="C1" s="5"/>
      <c r="D1" s="1"/>
      <c r="E1" s="1"/>
      <c r="F1" s="1"/>
      <c r="G1" s="1"/>
      <c r="H1" s="1"/>
      <c r="I1" s="1"/>
    </row>
    <row r="2" spans="1:9">
      <c r="A2" s="13" t="s">
        <v>115</v>
      </c>
      <c r="B2" s="8"/>
      <c r="C2" s="8"/>
      <c r="D2" s="8"/>
      <c r="E2" s="9"/>
      <c r="F2" s="1"/>
      <c r="G2" s="1"/>
      <c r="H2" s="1"/>
      <c r="I2" s="1"/>
    </row>
    <row r="3" spans="1:9">
      <c r="A3" s="1" t="s">
        <v>116</v>
      </c>
      <c r="B3" s="1"/>
      <c r="C3" s="1"/>
      <c r="D3" s="1" t="s">
        <v>117</v>
      </c>
      <c r="E3" s="1"/>
      <c r="F3" s="1" t="s">
        <v>118</v>
      </c>
      <c r="G3" s="1"/>
      <c r="H3" s="1"/>
      <c r="I3" s="1"/>
    </row>
    <row r="4" spans="1:9">
      <c r="A4" s="3" t="s">
        <v>119</v>
      </c>
      <c r="B4" s="3" t="s">
        <v>151</v>
      </c>
      <c r="C4" s="3"/>
      <c r="D4" s="3"/>
      <c r="E4" s="1"/>
      <c r="F4" s="1"/>
      <c r="G4" s="1"/>
      <c r="H4" s="1"/>
      <c r="I4" s="1"/>
    </row>
    <row r="5" spans="1:9">
      <c r="A5" s="1" t="s">
        <v>120</v>
      </c>
      <c r="B5" s="1"/>
      <c r="C5" s="1"/>
      <c r="D5" s="1"/>
      <c r="E5" s="1"/>
      <c r="F5" s="1"/>
      <c r="G5" s="1"/>
      <c r="H5" s="1"/>
      <c r="I5" s="1"/>
    </row>
    <row r="6" spans="1:9">
      <c r="A6" s="1" t="s">
        <v>121</v>
      </c>
      <c r="B6" s="1"/>
      <c r="C6" s="1"/>
      <c r="D6" s="1"/>
      <c r="E6" s="1"/>
      <c r="F6" s="1"/>
      <c r="G6" s="1"/>
      <c r="H6" s="1"/>
      <c r="I6" s="1"/>
    </row>
    <row r="7" spans="1:9">
      <c r="A7" s="1" t="s">
        <v>122</v>
      </c>
      <c r="B7" s="1"/>
      <c r="C7" s="1"/>
      <c r="D7" s="1"/>
      <c r="E7" s="1"/>
      <c r="F7" s="1"/>
      <c r="G7" s="1"/>
      <c r="H7" s="1"/>
      <c r="I7" s="1"/>
    </row>
    <row r="8" spans="1:9">
      <c r="A8" s="3" t="s">
        <v>123</v>
      </c>
      <c r="B8" s="1"/>
      <c r="C8" s="1"/>
      <c r="D8" s="1"/>
      <c r="E8" s="1"/>
      <c r="F8" s="1"/>
      <c r="G8" s="1"/>
      <c r="H8" s="1"/>
      <c r="I8" s="1"/>
    </row>
    <row r="9" spans="1:9">
      <c r="A9" s="1" t="s">
        <v>124</v>
      </c>
      <c r="B9" s="1"/>
      <c r="C9" s="1"/>
      <c r="D9" s="1"/>
      <c r="E9" s="1"/>
      <c r="F9" s="1"/>
      <c r="G9" s="1"/>
      <c r="H9" s="1"/>
      <c r="I9" s="1"/>
    </row>
    <row r="10" spans="1:9">
      <c r="A10" s="6" t="s">
        <v>125</v>
      </c>
      <c r="B10" s="1"/>
      <c r="C10" s="1"/>
      <c r="D10" s="1"/>
      <c r="E10" s="1"/>
      <c r="F10" s="1"/>
      <c r="G10" s="1"/>
      <c r="H10" s="1"/>
      <c r="I10" s="1"/>
    </row>
    <row r="11" spans="1:9">
      <c r="A11" s="7" t="s">
        <v>126</v>
      </c>
      <c r="B11" s="8"/>
      <c r="C11" s="9"/>
      <c r="D11" s="1"/>
      <c r="E11" s="1"/>
      <c r="F11" s="1"/>
      <c r="G11" s="1"/>
      <c r="H11" s="1"/>
      <c r="I11" s="1"/>
    </row>
    <row r="12" spans="1:9">
      <c r="A12" s="13" t="s">
        <v>127</v>
      </c>
      <c r="B12" s="8"/>
      <c r="C12" s="9"/>
      <c r="D12" s="1"/>
      <c r="E12" s="1"/>
      <c r="F12" s="1"/>
      <c r="G12" s="1"/>
      <c r="H12" s="1"/>
      <c r="I12" s="1"/>
    </row>
    <row r="13" spans="1:9">
      <c r="A13" s="7" t="s">
        <v>128</v>
      </c>
      <c r="B13" s="14"/>
      <c r="C13" s="14"/>
      <c r="D13" s="15"/>
      <c r="E13" s="1"/>
      <c r="F13" s="1"/>
      <c r="G13" s="1"/>
      <c r="H13" s="1"/>
      <c r="I13" s="1"/>
    </row>
    <row r="14" spans="1:9">
      <c r="A14" s="6" t="s">
        <v>127</v>
      </c>
      <c r="B14" s="1"/>
      <c r="C14" s="1"/>
      <c r="D14" s="1"/>
      <c r="E14" s="1"/>
      <c r="F14" s="1"/>
      <c r="G14" s="1"/>
      <c r="H14" s="1"/>
      <c r="I14" s="1"/>
    </row>
    <row r="15" spans="1:9">
      <c r="A15" s="6" t="s">
        <v>129</v>
      </c>
      <c r="B15" s="1"/>
      <c r="C15" s="1"/>
      <c r="D15" s="1"/>
      <c r="E15" s="1"/>
      <c r="F15" s="1"/>
      <c r="G15" s="1"/>
      <c r="H15" s="1"/>
      <c r="I15" s="1"/>
    </row>
    <row r="16" spans="1:9">
      <c r="A16" s="3" t="s">
        <v>130</v>
      </c>
      <c r="B16" s="3"/>
      <c r="C16" s="1"/>
      <c r="D16" s="1"/>
      <c r="E16" s="1"/>
      <c r="F16" s="1"/>
      <c r="G16" s="1"/>
      <c r="H16" s="3">
        <f>SUM(H10:H15)</f>
        <v>0</v>
      </c>
      <c r="I16" s="1"/>
    </row>
    <row r="17" spans="1:9">
      <c r="A17" s="6" t="s">
        <v>131</v>
      </c>
      <c r="B17" s="1"/>
      <c r="C17" s="1"/>
      <c r="D17" s="1"/>
      <c r="E17" s="1"/>
      <c r="F17" s="1"/>
      <c r="G17" s="1"/>
      <c r="H17" s="1"/>
      <c r="I17" s="1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6"/>
      <c r="B19" s="1"/>
      <c r="C19" s="1"/>
      <c r="D19" s="1"/>
      <c r="E19" s="1"/>
      <c r="F19" s="1"/>
      <c r="G19" s="1"/>
      <c r="H19" s="6"/>
      <c r="I19" s="1"/>
    </row>
    <row r="20" spans="1:9">
      <c r="A20" s="7"/>
      <c r="B20" s="8"/>
      <c r="C20" s="9"/>
      <c r="D20" s="1"/>
      <c r="E20" s="1"/>
      <c r="F20" s="1"/>
      <c r="G20" s="1"/>
      <c r="H20" s="1"/>
      <c r="I20" s="1"/>
    </row>
    <row r="21" spans="1:9">
      <c r="A21" s="10"/>
      <c r="B21" s="11"/>
      <c r="C21" s="12"/>
      <c r="D21" s="3"/>
      <c r="E21" s="3"/>
      <c r="F21" s="3"/>
      <c r="G21" s="3"/>
      <c r="H21" s="3"/>
      <c r="I21" s="1"/>
    </row>
    <row r="22" spans="1:9">
      <c r="A22" s="6"/>
      <c r="B22" s="1"/>
      <c r="C22" s="1"/>
      <c r="D22" s="1"/>
      <c r="E22" s="1"/>
      <c r="F22" s="1"/>
      <c r="G22" s="1"/>
      <c r="H22" s="1"/>
      <c r="I22" s="1"/>
    </row>
    <row r="23" spans="1:9">
      <c r="A23" s="3"/>
      <c r="B23" s="3"/>
      <c r="C23" s="3"/>
      <c r="D23" s="3"/>
      <c r="E23" s="3"/>
      <c r="F23" s="1"/>
      <c r="G23" s="1"/>
      <c r="H23" s="3"/>
      <c r="I23" s="1"/>
    </row>
    <row r="24" spans="1:9">
      <c r="A24" s="10"/>
      <c r="B24" s="11"/>
      <c r="C24" s="12"/>
      <c r="D24" s="3"/>
      <c r="E24" s="3"/>
      <c r="F24" s="3"/>
      <c r="G24" s="3"/>
      <c r="H24" s="3"/>
      <c r="I24" s="1"/>
    </row>
    <row r="25" spans="1:9">
      <c r="A25" s="6"/>
      <c r="B25" s="1"/>
      <c r="C25" s="1"/>
      <c r="D25" s="1"/>
      <c r="E25" s="1"/>
      <c r="F25" s="1"/>
      <c r="G25" s="1"/>
      <c r="H25" s="3"/>
      <c r="I25" s="1"/>
    </row>
    <row r="26" spans="1:9">
      <c r="A26" s="3"/>
      <c r="B26" s="1"/>
      <c r="C26" s="1"/>
      <c r="D26" s="1"/>
      <c r="E26" s="1"/>
      <c r="F26" s="1"/>
      <c r="G26" s="1"/>
      <c r="H26" s="3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3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3"/>
      <c r="B32" s="1"/>
      <c r="C32" s="1"/>
      <c r="D32" s="1"/>
      <c r="E32" s="1"/>
      <c r="F32" s="1"/>
      <c r="G32" s="1"/>
      <c r="H32" s="3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3" t="s">
        <v>132</v>
      </c>
      <c r="B40" s="1"/>
      <c r="C40" s="1"/>
      <c r="D40" s="1"/>
      <c r="E40" s="1"/>
      <c r="F40" s="1"/>
      <c r="G40" s="1"/>
      <c r="H40" s="3">
        <f>PRODUCT(H16*1)</f>
        <v>0</v>
      </c>
      <c r="I40" s="1"/>
    </row>
    <row r="41" spans="1:9">
      <c r="A41" s="1" t="s">
        <v>140</v>
      </c>
      <c r="B41" s="1"/>
      <c r="C41" s="1"/>
      <c r="D41" s="1"/>
      <c r="E41" s="1"/>
      <c r="F41" s="1"/>
      <c r="G41" s="1"/>
      <c r="H41" s="1">
        <f>H40/100*21</f>
        <v>0</v>
      </c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3" t="s">
        <v>133</v>
      </c>
      <c r="B43" s="1"/>
      <c r="C43" s="1"/>
      <c r="D43" s="1"/>
      <c r="E43" s="1"/>
      <c r="F43" s="1"/>
      <c r="G43" s="1"/>
      <c r="H43" s="3">
        <f>SUM(H40:H42)</f>
        <v>0</v>
      </c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</sheetData>
  <mergeCells count="7">
    <mergeCell ref="A20:C20"/>
    <mergeCell ref="A21:C21"/>
    <mergeCell ref="A24:C24"/>
    <mergeCell ref="A2:E2"/>
    <mergeCell ref="A11:C11"/>
    <mergeCell ref="A12:C12"/>
    <mergeCell ref="A13:D1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EFK</dc:creator>
  <cp:lastModifiedBy>Rojček Michal</cp:lastModifiedBy>
  <cp:lastPrinted>2014-05-06T17:44:18Z</cp:lastPrinted>
  <dcterms:created xsi:type="dcterms:W3CDTF">2013-11-06T08:43:32Z</dcterms:created>
  <dcterms:modified xsi:type="dcterms:W3CDTF">2014-05-28T10:08:32Z</dcterms:modified>
</cp:coreProperties>
</file>